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700" activeTab="0"/>
  </bookViews>
  <sheets>
    <sheet name="2551" sheetId="1" r:id="rId1"/>
  </sheets>
  <definedNames>
    <definedName name="_xlnm.Print_Area" localSheetId="0">'2551'!$A$1:$P$21</definedName>
  </definedNames>
  <calcPr fullCalcOnLoad="1"/>
</workbook>
</file>

<file path=xl/sharedStrings.xml><?xml version="1.0" encoding="utf-8"?>
<sst xmlns="http://schemas.openxmlformats.org/spreadsheetml/2006/main" count="69" uniqueCount="53">
  <si>
    <t>ปริมาณการเคลื่อนย้ายสัตว์และซากสัตว์ออก จังหวัดนครราชสีมา ปี 2551</t>
  </si>
  <si>
    <t>ที่</t>
  </si>
  <si>
    <t>รายการ</t>
  </si>
  <si>
    <t>หน่วย</t>
  </si>
  <si>
    <t>รวมทั้งปี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</si>
  <si>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</si>
  <si>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</si>
  <si>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</si>
  <si>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</si>
  <si>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</si>
  <si>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</si>
  <si>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</si>
  <si>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</si>
  <si>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</si>
  <si>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</si>
  <si>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</si>
  <si>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</si>
  <si>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1</t>
  </si>
  <si>
    <t>โค</t>
  </si>
  <si>
    <t>ตัว</t>
  </si>
  <si>
    <t>2</t>
  </si>
  <si>
    <t xml:space="preserve"> กระบือ</t>
  </si>
  <si>
    <t>3</t>
  </si>
  <si>
    <t xml:space="preserve"> สุกร</t>
  </si>
  <si>
    <t>4</t>
  </si>
  <si>
    <t xml:space="preserve"> แพะ</t>
  </si>
  <si>
    <t>5</t>
  </si>
  <si>
    <t xml:space="preserve"> แกะ</t>
  </si>
  <si>
    <t>6</t>
  </si>
  <si>
    <t>ไก่ (รวม)</t>
  </si>
  <si>
    <t xml:space="preserve"> - ไก่</t>
  </si>
  <si>
    <t xml:space="preserve"> - ไก่เชือด</t>
  </si>
  <si>
    <t xml:space="preserve"> - ไก่เลี้ยง</t>
  </si>
  <si>
    <t xml:space="preserve"> - ไก่ขาย</t>
  </si>
  <si>
    <t>7</t>
  </si>
  <si>
    <t>เป็ด</t>
  </si>
  <si>
    <t>8</t>
  </si>
  <si>
    <t xml:space="preserve"> เนื้อโค</t>
  </si>
  <si>
    <t>ก.ก.</t>
  </si>
  <si>
    <t>9</t>
  </si>
  <si>
    <t xml:space="preserve"> เนื้อกระบือ</t>
  </si>
  <si>
    <t>10</t>
  </si>
  <si>
    <t xml:space="preserve"> เนื้อสุกร</t>
  </si>
  <si>
    <t>11</t>
  </si>
  <si>
    <t>หนังโค</t>
  </si>
  <si>
    <t>12</t>
  </si>
  <si>
    <t>หนังกระบือ</t>
  </si>
  <si>
    <t>13</t>
  </si>
  <si>
    <t xml:space="preserve"> หนังสุกร</t>
  </si>
  <si>
    <t>14</t>
  </si>
  <si>
    <t xml:space="preserve"> ซากไก่</t>
  </si>
  <si>
    <t>15</t>
  </si>
  <si>
    <t xml:space="preserve"> ซากเป็ด</t>
  </si>
</sst>
</file>

<file path=xl/styles.xml><?xml version="1.0" encoding="utf-8"?>
<styleSheet xmlns="http://schemas.openxmlformats.org/spreadsheetml/2006/main">
  <numFmts count="2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_-;\-* #,##0_-;_-* &quot;-&quot;??_-;_-@_-"/>
  </numFmts>
  <fonts count="5">
    <font>
      <sz val="14"/>
      <name val="Cordia New"/>
      <family val="0"/>
    </font>
    <font>
      <b/>
      <sz val="18"/>
      <name val="Angsana New"/>
      <family val="1"/>
    </font>
    <font>
      <sz val="18"/>
      <name val="Angsana New"/>
      <family val="1"/>
    </font>
    <font>
      <b/>
      <sz val="14"/>
      <name val="Angsana New"/>
      <family val="1"/>
    </font>
    <font>
      <sz val="14"/>
      <name val="Angsana New"/>
      <family val="1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2" borderId="1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199" fontId="4" fillId="3" borderId="2" xfId="15" applyNumberFormat="1" applyFont="1" applyFill="1" applyBorder="1" applyAlignment="1" quotePrefix="1">
      <alignment horizontal="center"/>
    </xf>
    <xf numFmtId="199" fontId="4" fillId="3" borderId="2" xfId="15" applyNumberFormat="1" applyFont="1" applyFill="1" applyBorder="1" applyAlignment="1">
      <alignment shrinkToFit="1"/>
    </xf>
    <xf numFmtId="199" fontId="4" fillId="3" borderId="2" xfId="15" applyNumberFormat="1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199" fontId="4" fillId="3" borderId="3" xfId="15" applyNumberFormat="1" applyFont="1" applyFill="1" applyBorder="1" applyAlignment="1" quotePrefix="1">
      <alignment horizontal="center"/>
    </xf>
    <xf numFmtId="199" fontId="4" fillId="3" borderId="3" xfId="15" applyNumberFormat="1" applyFont="1" applyFill="1" applyBorder="1" applyAlignment="1">
      <alignment shrinkToFit="1"/>
    </xf>
    <xf numFmtId="199" fontId="4" fillId="3" borderId="3" xfId="15" applyNumberFormat="1" applyFont="1" applyFill="1" applyBorder="1" applyAlignment="1">
      <alignment horizontal="center"/>
    </xf>
    <xf numFmtId="199" fontId="4" fillId="0" borderId="3" xfId="15" applyNumberFormat="1" applyFont="1" applyBorder="1" applyAlignment="1">
      <alignment horizontal="center"/>
    </xf>
    <xf numFmtId="199" fontId="4" fillId="0" borderId="3" xfId="15" applyNumberFormat="1" applyFont="1" applyBorder="1" applyAlignment="1">
      <alignment/>
    </xf>
    <xf numFmtId="199" fontId="4" fillId="3" borderId="3" xfId="15" applyNumberFormat="1" applyFont="1" applyFill="1" applyBorder="1" applyAlignment="1">
      <alignment horizontal="left" indent="1" shrinkToFit="1"/>
    </xf>
    <xf numFmtId="49" fontId="4" fillId="3" borderId="3" xfId="0" applyNumberFormat="1" applyFont="1" applyFill="1" applyBorder="1" applyAlignment="1">
      <alignment horizontal="left" indent="1"/>
    </xf>
    <xf numFmtId="199" fontId="4" fillId="0" borderId="0" xfId="15" applyNumberFormat="1" applyFont="1" applyBorder="1" applyAlignment="1">
      <alignment horizontal="center"/>
    </xf>
    <xf numFmtId="199" fontId="4" fillId="3" borderId="4" xfId="15" applyNumberFormat="1" applyFont="1" applyFill="1" applyBorder="1" applyAlignment="1" quotePrefix="1">
      <alignment horizontal="center"/>
    </xf>
    <xf numFmtId="199" fontId="4" fillId="3" borderId="4" xfId="15" applyNumberFormat="1" applyFont="1" applyFill="1" applyBorder="1" applyAlignment="1">
      <alignment shrinkToFit="1"/>
    </xf>
    <xf numFmtId="199" fontId="4" fillId="3" borderId="4" xfId="15" applyNumberFormat="1" applyFont="1" applyFill="1" applyBorder="1" applyAlignment="1">
      <alignment horizontal="center"/>
    </xf>
    <xf numFmtId="199" fontId="4" fillId="0" borderId="4" xfId="15" applyNumberFormat="1" applyFont="1" applyBorder="1" applyAlignment="1">
      <alignment horizontal="center"/>
    </xf>
    <xf numFmtId="199" fontId="4" fillId="0" borderId="4" xfId="15" applyNumberFormat="1" applyFont="1" applyBorder="1" applyAlignment="1">
      <alignment/>
    </xf>
    <xf numFmtId="3" fontId="4" fillId="0" borderId="0" xfId="0" applyNumberFormat="1" applyFont="1" applyAlignment="1">
      <alignment/>
    </xf>
    <xf numFmtId="0" fontId="1" fillId="0" borderId="5" xfId="0" applyFont="1" applyBorder="1" applyAlignment="1">
      <alignment horizontal="center"/>
    </xf>
    <xf numFmtId="199" fontId="4" fillId="0" borderId="0" xfId="0" applyNumberFormat="1" applyFont="1" applyAlignment="1">
      <alignment/>
    </xf>
    <xf numFmtId="199" fontId="4" fillId="0" borderId="6" xfId="15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"/>
  <sheetViews>
    <sheetView tabSelected="1" workbookViewId="0" topLeftCell="A1">
      <selection activeCell="D24" sqref="D24"/>
    </sheetView>
  </sheetViews>
  <sheetFormatPr defaultColWidth="9.140625" defaultRowHeight="21.75"/>
  <cols>
    <col min="1" max="1" width="3.8515625" style="10" bestFit="1" customWidth="1"/>
    <col min="2" max="2" width="13.8515625" style="10" bestFit="1" customWidth="1"/>
    <col min="3" max="3" width="5.57421875" style="10" bestFit="1" customWidth="1"/>
    <col min="4" max="4" width="13.00390625" style="10" customWidth="1"/>
    <col min="5" max="12" width="10.00390625" style="10" bestFit="1" customWidth="1"/>
    <col min="13" max="13" width="12.140625" style="10" bestFit="1" customWidth="1"/>
    <col min="14" max="14" width="10.8515625" style="10" bestFit="1" customWidth="1"/>
    <col min="15" max="15" width="10.00390625" style="10" bestFit="1" customWidth="1"/>
    <col min="16" max="16" width="9.8515625" style="10" bestFit="1" customWidth="1"/>
    <col min="17" max="17" width="11.00390625" style="9" customWidth="1"/>
    <col min="18" max="16384" width="9.140625" style="10" customWidth="1"/>
  </cols>
  <sheetData>
    <row r="1" spans="1:17" s="2" customFormat="1" ht="26.2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1"/>
    </row>
    <row r="2" spans="1:17" s="5" customFormat="1" ht="2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  <c r="P2" s="3" t="s">
        <v>16</v>
      </c>
      <c r="Q2" s="4"/>
    </row>
    <row r="3" spans="1:16" ht="21">
      <c r="A3" s="6" t="s">
        <v>17</v>
      </c>
      <c r="B3" s="7" t="s">
        <v>18</v>
      </c>
      <c r="C3" s="8" t="s">
        <v>19</v>
      </c>
      <c r="D3" s="26">
        <f>SUM(E3:P3)</f>
        <v>25112</v>
      </c>
      <c r="E3" s="27">
        <v>2157</v>
      </c>
      <c r="F3" s="27">
        <v>2009</v>
      </c>
      <c r="G3" s="27">
        <v>2469</v>
      </c>
      <c r="H3" s="27">
        <v>2450</v>
      </c>
      <c r="I3" s="27">
        <v>2687</v>
      </c>
      <c r="J3" s="27">
        <v>2000</v>
      </c>
      <c r="K3" s="27">
        <v>1990</v>
      </c>
      <c r="L3" s="27">
        <v>1897</v>
      </c>
      <c r="M3" s="27">
        <v>1796</v>
      </c>
      <c r="N3" s="27">
        <v>1968</v>
      </c>
      <c r="O3" s="27">
        <v>1889</v>
      </c>
      <c r="P3" s="27">
        <v>1800</v>
      </c>
    </row>
    <row r="4" spans="1:16" ht="21">
      <c r="A4" s="11" t="s">
        <v>20</v>
      </c>
      <c r="B4" s="12" t="s">
        <v>21</v>
      </c>
      <c r="C4" s="13" t="s">
        <v>19</v>
      </c>
      <c r="D4" s="26">
        <f>SUM(E4:P4)</f>
        <v>7410</v>
      </c>
      <c r="E4" s="27">
        <v>643</v>
      </c>
      <c r="F4" s="27">
        <v>599</v>
      </c>
      <c r="G4" s="27">
        <v>642</v>
      </c>
      <c r="H4" s="27">
        <v>633</v>
      </c>
      <c r="I4" s="27">
        <v>623</v>
      </c>
      <c r="J4" s="27">
        <v>610</v>
      </c>
      <c r="K4" s="27">
        <v>574</v>
      </c>
      <c r="L4" s="27">
        <v>568</v>
      </c>
      <c r="M4" s="27">
        <v>573</v>
      </c>
      <c r="N4" s="27">
        <v>709</v>
      </c>
      <c r="O4" s="27">
        <v>587</v>
      </c>
      <c r="P4" s="27">
        <v>649</v>
      </c>
    </row>
    <row r="5" spans="1:16" ht="21">
      <c r="A5" s="11" t="s">
        <v>22</v>
      </c>
      <c r="B5" s="12" t="s">
        <v>23</v>
      </c>
      <c r="C5" s="13" t="s">
        <v>19</v>
      </c>
      <c r="D5" s="14">
        <f aca="true" t="shared" si="0" ref="D5:D21">E5+F5+G5+H5+I5+J5+K5+L5+M5+N5+O5+P5</f>
        <v>187435</v>
      </c>
      <c r="E5" s="15">
        <v>5085</v>
      </c>
      <c r="F5" s="15">
        <v>4320</v>
      </c>
      <c r="G5" s="15">
        <v>3625</v>
      </c>
      <c r="H5" s="15">
        <v>3549</v>
      </c>
      <c r="I5" s="15">
        <v>5347</v>
      </c>
      <c r="J5" s="15">
        <v>5358</v>
      </c>
      <c r="K5" s="15">
        <v>5592</v>
      </c>
      <c r="L5" s="15">
        <v>7334</v>
      </c>
      <c r="M5" s="15">
        <v>125413</v>
      </c>
      <c r="N5" s="15">
        <v>6008</v>
      </c>
      <c r="O5" s="15">
        <v>4693</v>
      </c>
      <c r="P5" s="15">
        <v>11111</v>
      </c>
    </row>
    <row r="6" spans="1:16" ht="21">
      <c r="A6" s="11" t="s">
        <v>24</v>
      </c>
      <c r="B6" s="12" t="s">
        <v>25</v>
      </c>
      <c r="C6" s="13" t="s">
        <v>19</v>
      </c>
      <c r="D6" s="14">
        <f t="shared" si="0"/>
        <v>1225</v>
      </c>
      <c r="E6" s="15">
        <v>0</v>
      </c>
      <c r="F6" s="15">
        <v>0</v>
      </c>
      <c r="G6" s="15">
        <v>0</v>
      </c>
      <c r="H6" s="15">
        <v>0</v>
      </c>
      <c r="I6" s="15">
        <v>0</v>
      </c>
      <c r="J6" s="15">
        <v>0</v>
      </c>
      <c r="K6" s="15">
        <v>0</v>
      </c>
      <c r="L6" s="15">
        <v>16</v>
      </c>
      <c r="M6" s="15">
        <v>1026</v>
      </c>
      <c r="N6" s="15">
        <v>0</v>
      </c>
      <c r="O6" s="15">
        <v>183</v>
      </c>
      <c r="P6" s="15">
        <v>0</v>
      </c>
    </row>
    <row r="7" spans="1:16" ht="21">
      <c r="A7" s="11" t="s">
        <v>26</v>
      </c>
      <c r="B7" s="12" t="s">
        <v>27</v>
      </c>
      <c r="C7" s="13" t="s">
        <v>19</v>
      </c>
      <c r="D7" s="14">
        <f t="shared" si="0"/>
        <v>5997</v>
      </c>
      <c r="E7" s="15">
        <v>0</v>
      </c>
      <c r="F7" s="15">
        <v>0</v>
      </c>
      <c r="G7" s="15">
        <v>0</v>
      </c>
      <c r="H7" s="15">
        <v>0</v>
      </c>
      <c r="I7" s="15">
        <v>0</v>
      </c>
      <c r="J7" s="15">
        <v>0</v>
      </c>
      <c r="K7" s="15">
        <v>0</v>
      </c>
      <c r="L7" s="15">
        <v>0</v>
      </c>
      <c r="M7" s="15">
        <v>67</v>
      </c>
      <c r="N7" s="15">
        <v>5930</v>
      </c>
      <c r="O7" s="15">
        <v>0</v>
      </c>
      <c r="P7" s="15">
        <v>0</v>
      </c>
    </row>
    <row r="8" spans="1:16" ht="21">
      <c r="A8" s="11" t="s">
        <v>28</v>
      </c>
      <c r="B8" s="12" t="s">
        <v>29</v>
      </c>
      <c r="C8" s="13"/>
      <c r="D8" s="14">
        <f t="shared" si="0"/>
        <v>56034892</v>
      </c>
      <c r="E8" s="14">
        <f aca="true" t="shared" si="1" ref="E8:P8">SUM(E9:E12)</f>
        <v>2706340</v>
      </c>
      <c r="F8" s="14">
        <f t="shared" si="1"/>
        <v>3303900</v>
      </c>
      <c r="G8" s="14">
        <f t="shared" si="1"/>
        <v>3077730</v>
      </c>
      <c r="H8" s="14">
        <f t="shared" si="1"/>
        <v>4154875</v>
      </c>
      <c r="I8" s="14">
        <f t="shared" si="1"/>
        <v>3533520</v>
      </c>
      <c r="J8" s="14">
        <f t="shared" si="1"/>
        <v>2770410</v>
      </c>
      <c r="K8" s="14">
        <f t="shared" si="1"/>
        <v>4632860</v>
      </c>
      <c r="L8" s="14">
        <f t="shared" si="1"/>
        <v>5638498</v>
      </c>
      <c r="M8" s="14">
        <f t="shared" si="1"/>
        <v>6519728</v>
      </c>
      <c r="N8" s="14">
        <f t="shared" si="1"/>
        <v>5705904</v>
      </c>
      <c r="O8" s="14">
        <f t="shared" si="1"/>
        <v>5192673</v>
      </c>
      <c r="P8" s="14">
        <f t="shared" si="1"/>
        <v>8798454</v>
      </c>
    </row>
    <row r="9" spans="1:16" ht="21">
      <c r="A9" s="11"/>
      <c r="B9" s="16" t="s">
        <v>30</v>
      </c>
      <c r="C9" s="13" t="s">
        <v>19</v>
      </c>
      <c r="D9" s="14">
        <f t="shared" si="0"/>
        <v>29273398</v>
      </c>
      <c r="E9" s="15">
        <v>1152600</v>
      </c>
      <c r="F9" s="15">
        <v>1625200</v>
      </c>
      <c r="G9" s="15">
        <v>1464240</v>
      </c>
      <c r="H9" s="15">
        <v>1872800</v>
      </c>
      <c r="I9" s="15">
        <v>1365250</v>
      </c>
      <c r="J9" s="15">
        <v>1233700</v>
      </c>
      <c r="K9" s="15">
        <v>2800430</v>
      </c>
      <c r="L9" s="15">
        <v>3053513</v>
      </c>
      <c r="M9" s="15">
        <v>3859305</v>
      </c>
      <c r="N9" s="15">
        <v>2905209</v>
      </c>
      <c r="O9" s="15">
        <v>2594349</v>
      </c>
      <c r="P9" s="15">
        <v>5346802</v>
      </c>
    </row>
    <row r="10" spans="1:17" ht="21">
      <c r="A10" s="11"/>
      <c r="B10" s="17" t="s">
        <v>31</v>
      </c>
      <c r="C10" s="13" t="s">
        <v>19</v>
      </c>
      <c r="D10" s="14">
        <f>E10+F10+G10+H10+I10+J10+K10+L10+M10+N10+O10+P10</f>
        <v>21690077</v>
      </c>
      <c r="E10" s="15">
        <v>1189240</v>
      </c>
      <c r="F10" s="15">
        <v>1325200</v>
      </c>
      <c r="G10" s="15">
        <v>1263440</v>
      </c>
      <c r="H10" s="15">
        <v>1895000</v>
      </c>
      <c r="I10" s="15">
        <v>1789200</v>
      </c>
      <c r="J10" s="15">
        <v>1174900</v>
      </c>
      <c r="K10" s="15">
        <v>1496270</v>
      </c>
      <c r="L10" s="15">
        <v>2120000</v>
      </c>
      <c r="M10" s="15">
        <v>2191573</v>
      </c>
      <c r="N10" s="15">
        <v>2195263</v>
      </c>
      <c r="O10" s="15">
        <v>2137380</v>
      </c>
      <c r="P10" s="15">
        <v>2912611</v>
      </c>
      <c r="Q10" s="18"/>
    </row>
    <row r="11" spans="1:17" ht="21">
      <c r="A11" s="11"/>
      <c r="B11" s="17" t="s">
        <v>32</v>
      </c>
      <c r="C11" s="13" t="s">
        <v>19</v>
      </c>
      <c r="D11" s="14">
        <f>E11+F11+G11+H11+I11+J11+K11+L11+M11+N11+O11+P11</f>
        <v>5033602</v>
      </c>
      <c r="E11" s="15">
        <v>362000</v>
      </c>
      <c r="F11" s="15">
        <v>350000</v>
      </c>
      <c r="G11" s="15">
        <v>348000</v>
      </c>
      <c r="H11" s="15">
        <v>385000</v>
      </c>
      <c r="I11" s="15">
        <v>376050</v>
      </c>
      <c r="J11" s="15">
        <v>358800</v>
      </c>
      <c r="K11" s="15">
        <f>283760+50400</f>
        <v>334160</v>
      </c>
      <c r="L11" s="15">
        <v>462000</v>
      </c>
      <c r="M11" s="15">
        <v>465000</v>
      </c>
      <c r="N11" s="15">
        <v>601432</v>
      </c>
      <c r="O11" s="15">
        <f>9200+447769</f>
        <v>456969</v>
      </c>
      <c r="P11" s="15">
        <v>534191</v>
      </c>
      <c r="Q11" s="18"/>
    </row>
    <row r="12" spans="1:17" ht="21">
      <c r="A12" s="11"/>
      <c r="B12" s="17" t="s">
        <v>33</v>
      </c>
      <c r="C12" s="13" t="s">
        <v>19</v>
      </c>
      <c r="D12" s="14">
        <f t="shared" si="0"/>
        <v>37815</v>
      </c>
      <c r="E12" s="15">
        <v>2500</v>
      </c>
      <c r="F12" s="15">
        <v>3500</v>
      </c>
      <c r="G12" s="15">
        <v>2050</v>
      </c>
      <c r="H12" s="15">
        <v>2075</v>
      </c>
      <c r="I12" s="15">
        <v>3020</v>
      </c>
      <c r="J12" s="15">
        <v>3010</v>
      </c>
      <c r="K12" s="15">
        <v>2000</v>
      </c>
      <c r="L12" s="15">
        <v>2985</v>
      </c>
      <c r="M12" s="15">
        <v>3850</v>
      </c>
      <c r="N12" s="15">
        <v>4000</v>
      </c>
      <c r="O12" s="15">
        <v>3975</v>
      </c>
      <c r="P12" s="15">
        <v>4850</v>
      </c>
      <c r="Q12" s="18"/>
    </row>
    <row r="13" spans="1:17" ht="21">
      <c r="A13" s="11" t="s">
        <v>34</v>
      </c>
      <c r="B13" s="12" t="s">
        <v>35</v>
      </c>
      <c r="C13" s="13" t="s">
        <v>19</v>
      </c>
      <c r="D13" s="14">
        <f t="shared" si="0"/>
        <v>2973237</v>
      </c>
      <c r="E13" s="15">
        <v>35000</v>
      </c>
      <c r="F13" s="15">
        <v>25000</v>
      </c>
      <c r="G13" s="15">
        <v>27000</v>
      </c>
      <c r="H13" s="15">
        <v>30000</v>
      </c>
      <c r="I13" s="15">
        <v>33000</v>
      </c>
      <c r="J13" s="15">
        <v>45800</v>
      </c>
      <c r="K13" s="15">
        <v>484912</v>
      </c>
      <c r="L13" s="15">
        <v>258402</v>
      </c>
      <c r="M13" s="15">
        <f>730000+1400</f>
        <v>731400</v>
      </c>
      <c r="N13" s="15">
        <v>22688</v>
      </c>
      <c r="O13" s="15">
        <v>317517</v>
      </c>
      <c r="P13" s="15">
        <f>961118+1400</f>
        <v>962518</v>
      </c>
      <c r="Q13" s="18"/>
    </row>
    <row r="14" spans="1:16" ht="21">
      <c r="A14" s="11" t="s">
        <v>36</v>
      </c>
      <c r="B14" s="12" t="s">
        <v>37</v>
      </c>
      <c r="C14" s="13" t="s">
        <v>38</v>
      </c>
      <c r="D14" s="14">
        <f t="shared" si="0"/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5">
        <v>0</v>
      </c>
      <c r="O14" s="15">
        <v>0</v>
      </c>
      <c r="P14" s="15">
        <v>0</v>
      </c>
    </row>
    <row r="15" spans="1:16" ht="21">
      <c r="A15" s="11" t="s">
        <v>39</v>
      </c>
      <c r="B15" s="12" t="s">
        <v>40</v>
      </c>
      <c r="C15" s="13" t="s">
        <v>38</v>
      </c>
      <c r="D15" s="14">
        <f t="shared" si="0"/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  <c r="P15" s="15">
        <v>0</v>
      </c>
    </row>
    <row r="16" spans="1:16" ht="21">
      <c r="A16" s="11" t="s">
        <v>41</v>
      </c>
      <c r="B16" s="12" t="s">
        <v>42</v>
      </c>
      <c r="C16" s="13" t="s">
        <v>38</v>
      </c>
      <c r="D16" s="14">
        <f t="shared" si="0"/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15">
        <v>0</v>
      </c>
    </row>
    <row r="17" spans="1:16" ht="21">
      <c r="A17" s="11" t="s">
        <v>43</v>
      </c>
      <c r="B17" s="12" t="s">
        <v>44</v>
      </c>
      <c r="C17" s="13" t="s">
        <v>38</v>
      </c>
      <c r="D17" s="14">
        <f t="shared" si="0"/>
        <v>0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5">
        <v>0</v>
      </c>
      <c r="P17" s="15">
        <v>0</v>
      </c>
    </row>
    <row r="18" spans="1:16" ht="21">
      <c r="A18" s="11" t="s">
        <v>45</v>
      </c>
      <c r="B18" s="12" t="s">
        <v>46</v>
      </c>
      <c r="C18" s="13" t="s">
        <v>38</v>
      </c>
      <c r="D18" s="14">
        <f t="shared" si="0"/>
        <v>0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15">
        <v>0</v>
      </c>
    </row>
    <row r="19" spans="1:16" ht="21">
      <c r="A19" s="11" t="s">
        <v>47</v>
      </c>
      <c r="B19" s="12" t="s">
        <v>48</v>
      </c>
      <c r="C19" s="13" t="s">
        <v>38</v>
      </c>
      <c r="D19" s="14">
        <f t="shared" si="0"/>
        <v>0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15">
        <v>0</v>
      </c>
    </row>
    <row r="20" spans="1:16" ht="21">
      <c r="A20" s="11" t="s">
        <v>49</v>
      </c>
      <c r="B20" s="12" t="s">
        <v>50</v>
      </c>
      <c r="C20" s="13" t="s">
        <v>38</v>
      </c>
      <c r="D20" s="14">
        <f t="shared" si="0"/>
        <v>75050</v>
      </c>
      <c r="E20" s="15">
        <v>3637</v>
      </c>
      <c r="F20" s="15">
        <v>6505</v>
      </c>
      <c r="G20" s="15">
        <v>7450</v>
      </c>
      <c r="H20" s="15">
        <v>8500</v>
      </c>
      <c r="I20" s="15">
        <v>4500</v>
      </c>
      <c r="J20" s="15">
        <v>6800</v>
      </c>
      <c r="K20" s="15">
        <v>7500</v>
      </c>
      <c r="L20" s="15">
        <v>6000</v>
      </c>
      <c r="M20" s="15">
        <v>6458</v>
      </c>
      <c r="N20" s="15">
        <v>7200</v>
      </c>
      <c r="O20" s="15">
        <v>4500</v>
      </c>
      <c r="P20" s="15">
        <v>6000</v>
      </c>
    </row>
    <row r="21" spans="1:16" ht="21">
      <c r="A21" s="19" t="s">
        <v>51</v>
      </c>
      <c r="B21" s="20" t="s">
        <v>52</v>
      </c>
      <c r="C21" s="21" t="s">
        <v>38</v>
      </c>
      <c r="D21" s="22">
        <f t="shared" si="0"/>
        <v>0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  <c r="L21" s="23">
        <v>0</v>
      </c>
      <c r="M21" s="23">
        <v>0</v>
      </c>
      <c r="N21" s="23">
        <v>0</v>
      </c>
      <c r="O21" s="23">
        <v>0</v>
      </c>
      <c r="P21" s="23">
        <v>0</v>
      </c>
    </row>
    <row r="23" ht="21">
      <c r="D23" s="24"/>
    </row>
    <row r="24" ht="21">
      <c r="D24" s="24"/>
    </row>
    <row r="25" ht="21">
      <c r="D25" s="24"/>
    </row>
  </sheetData>
  <mergeCells count="1">
    <mergeCell ref="A1:P1"/>
  </mergeCells>
  <printOptions horizontalCentered="1"/>
  <pageMargins left="0.5" right="0.5" top="1" bottom="0.5" header="0.5" footer="0.5"/>
  <pageSetup horizontalDpi="1200" verticalDpi="12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dld_nm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วินัย วงษ์ด่านเจริญ</dc:creator>
  <cp:keywords/>
  <dc:description/>
  <cp:lastModifiedBy>Administrator</cp:lastModifiedBy>
  <cp:lastPrinted>2009-09-16T06:39:21Z</cp:lastPrinted>
  <dcterms:created xsi:type="dcterms:W3CDTF">2009-09-16T06:37:52Z</dcterms:created>
  <dcterms:modified xsi:type="dcterms:W3CDTF">2010-08-24T08:21:47Z</dcterms:modified>
  <cp:category/>
  <cp:version/>
  <cp:contentType/>
  <cp:contentStatus/>
</cp:coreProperties>
</file>